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GD-RTI\PARTENARIATS-PROJETS\PROJETS\1_APPELS_PROJETS\1.5_IRGA\2022\International_Research_Booster\Chantier_En_Cours\"/>
    </mc:Choice>
  </mc:AlternateContent>
  <xr:revisionPtr revIDLastSave="0" documentId="13_ncr:1_{719E6AA6-C188-413A-8B3F-02E90C5D7E9D}" xr6:coauthVersionLast="36" xr6:coauthVersionMax="36" xr10:uidLastSave="{00000000-0000-0000-0000-000000000000}"/>
  <bookViews>
    <workbookView xWindow="0" yWindow="0" windowWidth="19200" windowHeight="6345" activeTab="2" xr2:uid="{52A45022-193C-4228-B109-C8EA99F7FFD2}"/>
  </bookViews>
  <sheets>
    <sheet name="Exemple Dépenses" sheetId="1" r:id="rId1"/>
    <sheet name="Vide Dépenses" sheetId="2" r:id="rId2"/>
    <sheet name="Exemple Recettes" sheetId="3" r:id="rId3"/>
    <sheet name="Vide Recettes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3" l="1"/>
  <c r="E30" i="1"/>
  <c r="E24" i="1"/>
  <c r="E24" i="2"/>
  <c r="E31" i="2"/>
  <c r="D18" i="4" l="1"/>
  <c r="E12" i="4"/>
  <c r="E34" i="2"/>
  <c r="E33" i="2"/>
  <c r="E19" i="2"/>
  <c r="E20" i="2"/>
  <c r="E21" i="2"/>
  <c r="E22" i="2"/>
  <c r="E23" i="2"/>
  <c r="E26" i="2"/>
  <c r="E27" i="2"/>
  <c r="E28" i="2"/>
  <c r="E29" i="2"/>
  <c r="E30" i="2"/>
  <c r="E18" i="2"/>
  <c r="E12" i="2"/>
  <c r="E13" i="2"/>
  <c r="E14" i="2"/>
  <c r="E15" i="2"/>
  <c r="E11" i="2"/>
  <c r="D38" i="3"/>
  <c r="E16" i="2" l="1"/>
  <c r="E35" i="2"/>
  <c r="E36" i="4"/>
  <c r="D36" i="4"/>
  <c r="E30" i="4"/>
  <c r="D30" i="4"/>
  <c r="E24" i="4"/>
  <c r="D24" i="4"/>
  <c r="E18" i="4"/>
  <c r="C19" i="3"/>
  <c r="D25" i="3"/>
  <c r="D31" i="3"/>
  <c r="C31" i="3"/>
  <c r="D37" i="3"/>
  <c r="C37" i="3"/>
  <c r="D19" i="3"/>
  <c r="D13" i="3"/>
  <c r="E21" i="1"/>
  <c r="E26" i="1"/>
  <c r="E27" i="1"/>
  <c r="E28" i="1"/>
  <c r="E29" i="1"/>
  <c r="C38" i="3" l="1"/>
  <c r="C39" i="3" s="1"/>
  <c r="D37" i="4"/>
  <c r="E37" i="4"/>
  <c r="D38" i="4" s="1"/>
  <c r="E33" i="1"/>
  <c r="E32" i="1"/>
  <c r="E25" i="1"/>
  <c r="E20" i="1"/>
  <c r="E19" i="1"/>
  <c r="E18" i="1"/>
  <c r="E12" i="1"/>
  <c r="E13" i="1"/>
  <c r="E14" i="1"/>
  <c r="E15" i="1"/>
  <c r="E11" i="1"/>
  <c r="E22" i="1" l="1"/>
  <c r="E34" i="1"/>
  <c r="E16" i="1"/>
  <c r="E35" i="1" l="1"/>
</calcChain>
</file>

<file path=xl/sharedStrings.xml><?xml version="1.0" encoding="utf-8"?>
<sst xmlns="http://schemas.openxmlformats.org/spreadsheetml/2006/main" count="115" uniqueCount="54">
  <si>
    <t>Budget global du projet / Dépenses</t>
  </si>
  <si>
    <t>Dépenses</t>
  </si>
  <si>
    <t>Montant unitaire €</t>
  </si>
  <si>
    <t>Quantité</t>
  </si>
  <si>
    <t>Total €</t>
  </si>
  <si>
    <t>Fonctionnement - frais de personnel</t>
  </si>
  <si>
    <t>Fonctionnement - hors frais de personnel</t>
  </si>
  <si>
    <t>Investissement</t>
  </si>
  <si>
    <t>TOTAL</t>
  </si>
  <si>
    <t>Sous-total fonctionnement - frais de personnel</t>
  </si>
  <si>
    <t>Sous-total investissement</t>
  </si>
  <si>
    <t>Aide à la contruction de budget : exemple avec précision sur les attendus</t>
  </si>
  <si>
    <t>Mme A, Maître de conférence Ecole "yy" (10 mois/homme)</t>
  </si>
  <si>
    <t>Frais d'organisation événement "jj" (location salle, traiteur) / année 1 --&gt; prise en charge partenaire "yy"</t>
  </si>
  <si>
    <t>Matériel de recherche (microscope, robot, imagerie …) / année 2</t>
  </si>
  <si>
    <t>Budget global du projet / Recettes</t>
  </si>
  <si>
    <t>Organismes</t>
  </si>
  <si>
    <t>Recettes aquises</t>
  </si>
  <si>
    <t>Montant €</t>
  </si>
  <si>
    <t>Recette demandées en cours</t>
  </si>
  <si>
    <t>Fonctionnement</t>
  </si>
  <si>
    <t>Partenaire Organisme "zz"</t>
  </si>
  <si>
    <t>Sous-total Organisme "zz"</t>
  </si>
  <si>
    <t>Université Grenoble Alpes</t>
  </si>
  <si>
    <t>Sous-total Université Grenoble Alpes</t>
  </si>
  <si>
    <t>TOTAL Dépenses</t>
  </si>
  <si>
    <t>TOTAL Recettes</t>
  </si>
  <si>
    <t>Fonctionnement - frais de personnel permanent</t>
  </si>
  <si>
    <t>Fonctionnement - frais de personnel non permanent</t>
  </si>
  <si>
    <t>International Research Booster</t>
  </si>
  <si>
    <t>Sous-total IRB</t>
  </si>
  <si>
    <t>Enseignant chercheur, Université "xx" (10% ETP sur 1,5 ans)</t>
  </si>
  <si>
    <t>PERSONNEL NON-PERMANENT : Mme B., vacataire, Chargée de projet, Université "xx" (temps plein 1,5 ans)</t>
  </si>
  <si>
    <t>Petits équipements pour laboratoire (analyse, catalyste, évaporateur, pompe…) / ventilés 1 années du projet</t>
  </si>
  <si>
    <t>Co-Financement en Fonctionnement - hors frais de personnel</t>
  </si>
  <si>
    <t xml:space="preserve">Demande sur IRB en Fonctionnement - hors frais de personnel </t>
  </si>
  <si>
    <t>Prestation communication, de traduction, etc. pour colloque "kk" --&gt; prise en charge laboratoire "xx"</t>
  </si>
  <si>
    <t>Participation au congrès "bb" (frais de stand) / année 2 --&gt; prise en charge laboratoire "xx"</t>
  </si>
  <si>
    <t>Mission de 5 personnes, étab. "yy", pour événement "gg" / année 1 --&gt; prise en charge laboratoire "xx"</t>
  </si>
  <si>
    <t>Déplacement M. D. (transport, frais d'hébergement et de séjour) / année 1 --&gt; prise en charge partenaire "yy"</t>
  </si>
  <si>
    <t>Frais d'inscription au réseau "vv" / année 1 --&gt; prise en charge partenaire "zz"</t>
  </si>
  <si>
    <t xml:space="preserve">Consommables pour la synthèse organique / année 2 --&gt; prise en charge laboratoire "xx" </t>
  </si>
  <si>
    <t>Sous-total fonctionnement - Demande IRB</t>
  </si>
  <si>
    <t>Sous-total fonctionnement - Co-Financement</t>
  </si>
  <si>
    <t>Partenaire Univeristé "yy"</t>
  </si>
  <si>
    <t>Université Grenoble Alpes - Laboratoire "xx"</t>
  </si>
  <si>
    <t>Partenaire Laboratoire "vv"</t>
  </si>
  <si>
    <t>Sous-total Laboratoire "vv"</t>
  </si>
  <si>
    <t>Sous-total Université "yy"</t>
  </si>
  <si>
    <t>Chargée de partenariats internationaux, Université "xx" (taux journalier)</t>
  </si>
  <si>
    <t>PERSONNEL NON-PERMANENT : M. V, contractuel, Ingénieur d'étude, Université "vv" (50% ETP sur 1,5 ans)</t>
  </si>
  <si>
    <t>Gratification de stage de 3 mois pour 1 étudiants en master / année 2 --&gt; prise en charge laboratoire "xx"</t>
  </si>
  <si>
    <t>Déplacement de 2 personnes, étab. "zz", pour événement "ss" &amp; "qq" / année 1&amp;2 --&gt; prise en charge laboratoire "xx"</t>
  </si>
  <si>
    <t>Participation au congrès "ll" (inscription) pour 4 personnes de l'étab. "xx" / année 2 --&gt; prise en charge laboratoire "vv"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</si>
</sst>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\ _€_-;\-* #,##0\ _€_-;_-* &quot;-&quot;\ _€_-;_-@_-"/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4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2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0"/>
      </right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 style="thin">
        <color theme="0"/>
      </top>
      <bottom style="thin">
        <color theme="0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theme="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/>
      <top style="thin">
        <color theme="0"/>
      </top>
      <bottom style="medium">
        <color theme="1"/>
      </bottom>
      <diagonal/>
    </border>
    <border>
      <left/>
      <right/>
      <top style="thin">
        <color theme="0"/>
      </top>
      <bottom style="medium">
        <color theme="1"/>
      </bottom>
      <diagonal/>
    </border>
    <border>
      <left/>
      <right style="thin">
        <color theme="0"/>
      </right>
      <top style="thin">
        <color theme="0"/>
      </top>
      <bottom style="medium">
        <color theme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theme="1"/>
      </left>
      <right style="thin">
        <color theme="0"/>
      </right>
      <top/>
      <bottom style="thin">
        <color theme="0"/>
      </bottom>
      <diagonal/>
    </border>
    <border>
      <left/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 style="thin">
        <color theme="0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0" xfId="0" applyFont="1" applyFill="1" applyBorder="1" applyAlignment="1">
      <alignment horizontal="center"/>
    </xf>
    <xf numFmtId="0" fontId="0" fillId="0" borderId="1" xfId="0" applyBorder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4" borderId="8" xfId="0" applyFill="1" applyBorder="1"/>
    <xf numFmtId="0" fontId="0" fillId="4" borderId="2" xfId="0" applyFill="1" applyBorder="1"/>
    <xf numFmtId="41" fontId="0" fillId="4" borderId="2" xfId="1" applyNumberFormat="1" applyFont="1" applyFill="1" applyBorder="1"/>
    <xf numFmtId="41" fontId="0" fillId="4" borderId="9" xfId="0" applyNumberFormat="1" applyFill="1" applyBorder="1"/>
    <xf numFmtId="0" fontId="0" fillId="4" borderId="8" xfId="0" applyFill="1" applyBorder="1" applyAlignment="1">
      <alignment wrapText="1"/>
    </xf>
    <xf numFmtId="41" fontId="0" fillId="5" borderId="9" xfId="0" applyNumberFormat="1" applyFill="1" applyBorder="1"/>
    <xf numFmtId="41" fontId="0" fillId="7" borderId="10" xfId="0" applyNumberFormat="1" applyFill="1" applyBorder="1"/>
    <xf numFmtId="0" fontId="2" fillId="2" borderId="7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0" fillId="5" borderId="12" xfId="0" applyFill="1" applyBorder="1" applyAlignment="1"/>
    <xf numFmtId="0" fontId="0" fillId="5" borderId="8" xfId="0" applyFill="1" applyBorder="1" applyAlignment="1">
      <alignment horizontal="right"/>
    </xf>
    <xf numFmtId="41" fontId="0" fillId="5" borderId="12" xfId="0" applyNumberFormat="1" applyFill="1" applyBorder="1" applyAlignment="1"/>
    <xf numFmtId="41" fontId="4" fillId="7" borderId="22" xfId="0" applyNumberFormat="1" applyFont="1" applyFill="1" applyBorder="1" applyAlignment="1"/>
    <xf numFmtId="0" fontId="4" fillId="7" borderId="21" xfId="0" applyFont="1" applyFill="1" applyBorder="1" applyAlignment="1">
      <alignment horizontal="center"/>
    </xf>
    <xf numFmtId="0" fontId="5" fillId="0" borderId="0" xfId="0" applyFont="1" applyAlignment="1"/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4" fillId="7" borderId="15" xfId="0" applyFont="1" applyFill="1" applyBorder="1" applyAlignment="1">
      <alignment horizontal="center"/>
    </xf>
    <xf numFmtId="0" fontId="4" fillId="7" borderId="16" xfId="0" applyFont="1" applyFill="1" applyBorder="1" applyAlignment="1">
      <alignment horizontal="center"/>
    </xf>
    <xf numFmtId="0" fontId="4" fillId="7" borderId="17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3" borderId="11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41" fontId="4" fillId="7" borderId="23" xfId="0" applyNumberFormat="1" applyFont="1" applyFill="1" applyBorder="1" applyAlignment="1">
      <alignment horizontal="center"/>
    </xf>
    <xf numFmtId="41" fontId="4" fillId="7" borderId="24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intranet.univ-grenoble-alpes.fr/medias/fichier/uga-intra-p-fa-guide-pratique-deplacements-v22-sept-2021_1631796202107-pdf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1745018</xdr:colOff>
      <xdr:row>5</xdr:row>
      <xdr:rowOff>171450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B6E80C8-A6B9-4E63-8354-1FF81FC274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783118" cy="1190624"/>
        </a:xfrm>
        <a:prstGeom prst="rect">
          <a:avLst/>
        </a:prstGeom>
      </xdr:spPr>
    </xdr:pic>
    <xdr:clientData/>
  </xdr:twoCellAnchor>
  <xdr:twoCellAnchor>
    <xdr:from>
      <xdr:col>5</xdr:col>
      <xdr:colOff>384174</xdr:colOff>
      <xdr:row>7</xdr:row>
      <xdr:rowOff>1241</xdr:rowOff>
    </xdr:from>
    <xdr:to>
      <xdr:col>9</xdr:col>
      <xdr:colOff>247650</xdr:colOff>
      <xdr:row>14</xdr:row>
      <xdr:rowOff>248478</xdr:rowOff>
    </xdr:to>
    <xdr:sp macro="" textlink="">
      <xdr:nvSpPr>
        <xdr:cNvPr id="6" name="Organigramme : Procédé 5">
          <a:extLst>
            <a:ext uri="{FF2B5EF4-FFF2-40B4-BE49-F238E27FC236}">
              <a16:creationId xmlns:a16="http://schemas.microsoft.com/office/drawing/2014/main" id="{EDB005A4-D27E-418E-A5C4-6A21EACD4DD6}"/>
            </a:ext>
          </a:extLst>
        </xdr:cNvPr>
        <xdr:cNvSpPr/>
      </xdr:nvSpPr>
      <xdr:spPr>
        <a:xfrm>
          <a:off x="11557413" y="1450698"/>
          <a:ext cx="2911476" cy="1771237"/>
        </a:xfrm>
        <a:prstGeom prst="flowChart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solidFill>
                <a:srgbClr val="FF0000"/>
              </a:solidFill>
            </a:rPr>
            <a:t>Attention! ces estimations sont uniquement destinées à la valorisation et ne sont pas éligibles pour la demande IRB.</a:t>
          </a:r>
        </a:p>
        <a:p>
          <a:pPr algn="l"/>
          <a:r>
            <a:rPr lang="fr-FR" sz="1100">
              <a:solidFill>
                <a:sysClr val="windowText" lastClr="000000"/>
              </a:solidFill>
            </a:rPr>
            <a:t>Dans</a:t>
          </a:r>
          <a:r>
            <a:rPr lang="fr-FR" sz="1100" baseline="0">
              <a:solidFill>
                <a:sysClr val="windowText" lastClr="000000"/>
              </a:solidFill>
            </a:rPr>
            <a:t> la mesure du possible, merci de préciser : </a:t>
          </a:r>
        </a:p>
        <a:p>
          <a:pPr algn="l"/>
          <a:r>
            <a:rPr lang="fr-FR" sz="1100" baseline="0">
              <a:solidFill>
                <a:sysClr val="windowText" lastClr="000000"/>
              </a:solidFill>
            </a:rPr>
            <a:t>- Identité et/ou Fonction ;</a:t>
          </a:r>
        </a:p>
        <a:p>
          <a:pPr algn="l"/>
          <a:r>
            <a:rPr lang="fr-FR" sz="1100" baseline="0">
              <a:solidFill>
                <a:sysClr val="windowText" lastClr="000000"/>
              </a:solidFill>
            </a:rPr>
            <a:t>- Structure de rattachelent ;</a:t>
          </a:r>
        </a:p>
        <a:p>
          <a:pPr algn="l"/>
          <a:r>
            <a:rPr lang="fr-FR" sz="1100" baseline="0">
              <a:solidFill>
                <a:sysClr val="windowText" lastClr="000000"/>
              </a:solidFill>
            </a:rPr>
            <a:t>- Temps de travail estimé : différents modes de calcul possible (équivalent en ETP, en temps/homme ou encore le taux journalier, etc.)</a:t>
          </a:r>
        </a:p>
      </xdr:txBody>
    </xdr:sp>
    <xdr:clientData/>
  </xdr:twoCellAnchor>
  <xdr:twoCellAnchor>
    <xdr:from>
      <xdr:col>5</xdr:col>
      <xdr:colOff>6352</xdr:colOff>
      <xdr:row>7</xdr:row>
      <xdr:rowOff>9525</xdr:rowOff>
    </xdr:from>
    <xdr:to>
      <xdr:col>5</xdr:col>
      <xdr:colOff>390525</xdr:colOff>
      <xdr:row>9</xdr:row>
      <xdr:rowOff>25401</xdr:rowOff>
    </xdr:to>
    <xdr:cxnSp macro="">
      <xdr:nvCxnSpPr>
        <xdr:cNvPr id="8" name="Connecteur droit 7">
          <a:extLst>
            <a:ext uri="{FF2B5EF4-FFF2-40B4-BE49-F238E27FC236}">
              <a16:creationId xmlns:a16="http://schemas.microsoft.com/office/drawing/2014/main" id="{92EA290B-E019-4C7B-BB1E-EA3B5CDE6649}"/>
            </a:ext>
          </a:extLst>
        </xdr:cNvPr>
        <xdr:cNvCxnSpPr/>
      </xdr:nvCxnSpPr>
      <xdr:spPr>
        <a:xfrm flipH="1">
          <a:off x="8893177" y="1457325"/>
          <a:ext cx="384173" cy="39687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385417</xdr:colOff>
      <xdr:row>17</xdr:row>
      <xdr:rowOff>8282</xdr:rowOff>
    </xdr:from>
    <xdr:to>
      <xdr:col>9</xdr:col>
      <xdr:colOff>248892</xdr:colOff>
      <xdr:row>22</xdr:row>
      <xdr:rowOff>57978</xdr:rowOff>
    </xdr:to>
    <xdr:sp macro="" textlink="">
      <xdr:nvSpPr>
        <xdr:cNvPr id="10" name="Organigramme : Procédé 9">
          <a:extLst>
            <a:ext uri="{FF2B5EF4-FFF2-40B4-BE49-F238E27FC236}">
              <a16:creationId xmlns:a16="http://schemas.microsoft.com/office/drawing/2014/main" id="{02DC1E75-D957-4107-BEB5-B75887D8A5CD}"/>
            </a:ext>
          </a:extLst>
        </xdr:cNvPr>
        <xdr:cNvSpPr/>
      </xdr:nvSpPr>
      <xdr:spPr>
        <a:xfrm>
          <a:off x="11558656" y="3743739"/>
          <a:ext cx="2911475" cy="1954696"/>
        </a:xfrm>
        <a:prstGeom prst="flowChart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solidFill>
                <a:sysClr val="windowText" lastClr="000000"/>
              </a:solidFill>
            </a:rPr>
            <a:t>Vous avez ici des exemples de dépenses distinguées en deux parties. Une partie pour le financement demandé, et l'autre pour l'identification du cofinancement (le cas échéant).</a:t>
          </a:r>
        </a:p>
        <a:p>
          <a:pPr algn="l"/>
          <a:r>
            <a:rPr lang="fr-FR" sz="1100" baseline="0">
              <a:solidFill>
                <a:sysClr val="windowText" lastClr="000000"/>
              </a:solidFill>
            </a:rPr>
            <a:t>Les précisions attendues sont : </a:t>
          </a:r>
        </a:p>
        <a:p>
          <a:pPr algn="l"/>
          <a:r>
            <a:rPr lang="fr-FR" sz="1100" baseline="0">
              <a:solidFill>
                <a:sysClr val="windowText" lastClr="000000"/>
              </a:solidFill>
            </a:rPr>
            <a:t>- Déscription de la dépenses ;</a:t>
          </a:r>
        </a:p>
        <a:p>
          <a:pPr algn="l"/>
          <a:r>
            <a:rPr lang="fr-FR" sz="1100" baseline="0">
              <a:solidFill>
                <a:sysClr val="windowText" lastClr="000000"/>
              </a:solidFill>
            </a:rPr>
            <a:t>- Durée et/ou calendrier ;</a:t>
          </a:r>
        </a:p>
        <a:p>
          <a:pPr algn="l"/>
          <a:r>
            <a:rPr lang="fr-FR" sz="1100" baseline="0">
              <a:solidFill>
                <a:sysClr val="windowText" lastClr="000000"/>
              </a:solidFill>
            </a:rPr>
            <a:t>- Prise en charge par partenaire si déjà fléchée (permet d'identifier le co-financement) </a:t>
          </a:r>
        </a:p>
      </xdr:txBody>
    </xdr:sp>
    <xdr:clientData/>
  </xdr:twoCellAnchor>
  <xdr:twoCellAnchor>
    <xdr:from>
      <xdr:col>5</xdr:col>
      <xdr:colOff>0</xdr:colOff>
      <xdr:row>16</xdr:row>
      <xdr:rowOff>177800</xdr:rowOff>
    </xdr:from>
    <xdr:to>
      <xdr:col>5</xdr:col>
      <xdr:colOff>387351</xdr:colOff>
      <xdr:row>18</xdr:row>
      <xdr:rowOff>95251</xdr:rowOff>
    </xdr:to>
    <xdr:cxnSp macro="">
      <xdr:nvCxnSpPr>
        <xdr:cNvPr id="11" name="Connecteur droit 10">
          <a:extLst>
            <a:ext uri="{FF2B5EF4-FFF2-40B4-BE49-F238E27FC236}">
              <a16:creationId xmlns:a16="http://schemas.microsoft.com/office/drawing/2014/main" id="{1D815F32-4A49-4959-9C3B-F69B768F3221}"/>
            </a:ext>
          </a:extLst>
        </xdr:cNvPr>
        <xdr:cNvCxnSpPr/>
      </xdr:nvCxnSpPr>
      <xdr:spPr>
        <a:xfrm flipH="1" flipV="1">
          <a:off x="8115300" y="3613150"/>
          <a:ext cx="387351" cy="46990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393699</xdr:colOff>
      <xdr:row>30</xdr:row>
      <xdr:rowOff>139700</xdr:rowOff>
    </xdr:from>
    <xdr:to>
      <xdr:col>9</xdr:col>
      <xdr:colOff>257174</xdr:colOff>
      <xdr:row>32</xdr:row>
      <xdr:rowOff>215347</xdr:rowOff>
    </xdr:to>
    <xdr:sp macro="" textlink="">
      <xdr:nvSpPr>
        <xdr:cNvPr id="19" name="Organigramme : Procédé 18">
          <a:extLst>
            <a:ext uri="{FF2B5EF4-FFF2-40B4-BE49-F238E27FC236}">
              <a16:creationId xmlns:a16="http://schemas.microsoft.com/office/drawing/2014/main" id="{20AA992F-9750-4319-963F-7CFFAB21CA0A}"/>
            </a:ext>
          </a:extLst>
        </xdr:cNvPr>
        <xdr:cNvSpPr/>
      </xdr:nvSpPr>
      <xdr:spPr>
        <a:xfrm>
          <a:off x="11566938" y="8256657"/>
          <a:ext cx="2911475" cy="456647"/>
        </a:xfrm>
        <a:prstGeom prst="flowChart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solidFill>
                <a:sysClr val="windowText" lastClr="000000"/>
              </a:solidFill>
            </a:rPr>
            <a:t>Les dépenses doivent</a:t>
          </a:r>
          <a:r>
            <a:rPr lang="fr-FR" sz="1100" baseline="0">
              <a:solidFill>
                <a:sysClr val="windowText" lastClr="000000"/>
              </a:solidFill>
            </a:rPr>
            <a:t> être équilibrées avec les recettes (voir onglet "Exemple Recettes")</a:t>
          </a:r>
        </a:p>
      </xdr:txBody>
    </xdr:sp>
    <xdr:clientData/>
  </xdr:twoCellAnchor>
  <xdr:twoCellAnchor>
    <xdr:from>
      <xdr:col>4</xdr:col>
      <xdr:colOff>749300</xdr:colOff>
      <xdr:row>32</xdr:row>
      <xdr:rowOff>123825</xdr:rowOff>
    </xdr:from>
    <xdr:to>
      <xdr:col>5</xdr:col>
      <xdr:colOff>387350</xdr:colOff>
      <xdr:row>34</xdr:row>
      <xdr:rowOff>85726</xdr:rowOff>
    </xdr:to>
    <xdr:cxnSp macro="">
      <xdr:nvCxnSpPr>
        <xdr:cNvPr id="20" name="Connecteur droit 19">
          <a:extLst>
            <a:ext uri="{FF2B5EF4-FFF2-40B4-BE49-F238E27FC236}">
              <a16:creationId xmlns:a16="http://schemas.microsoft.com/office/drawing/2014/main" id="{EC4C154D-7F6C-4A21-B4B3-024E5088269D}"/>
            </a:ext>
          </a:extLst>
        </xdr:cNvPr>
        <xdr:cNvCxnSpPr/>
      </xdr:nvCxnSpPr>
      <xdr:spPr>
        <a:xfrm flipH="1">
          <a:off x="9188450" y="8143875"/>
          <a:ext cx="400050" cy="32385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393699</xdr:colOff>
      <xdr:row>27</xdr:row>
      <xdr:rowOff>160268</xdr:rowOff>
    </xdr:from>
    <xdr:to>
      <xdr:col>9</xdr:col>
      <xdr:colOff>257174</xdr:colOff>
      <xdr:row>29</xdr:row>
      <xdr:rowOff>16565</xdr:rowOff>
    </xdr:to>
    <xdr:sp macro="" textlink="">
      <xdr:nvSpPr>
        <xdr:cNvPr id="12" name="Organigramme : Procédé 11">
          <a:extLst>
            <a:ext uri="{FF2B5EF4-FFF2-40B4-BE49-F238E27FC236}">
              <a16:creationId xmlns:a16="http://schemas.microsoft.com/office/drawing/2014/main" id="{4FE2377E-1887-45F1-BAF3-E92A972A933C}"/>
            </a:ext>
          </a:extLst>
        </xdr:cNvPr>
        <xdr:cNvSpPr/>
      </xdr:nvSpPr>
      <xdr:spPr>
        <a:xfrm>
          <a:off x="11566938" y="7324725"/>
          <a:ext cx="2911475" cy="618297"/>
        </a:xfrm>
        <a:prstGeom prst="flowChart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Attention! ces estimations sont uniquement destinées à la valorisation et ne sont pas éligibles pour la demande IRB.</a:t>
          </a:r>
        </a:p>
      </xdr:txBody>
    </xdr:sp>
    <xdr:clientData/>
  </xdr:twoCellAnchor>
  <xdr:twoCellAnchor>
    <xdr:from>
      <xdr:col>4</xdr:col>
      <xdr:colOff>749300</xdr:colOff>
      <xdr:row>28</xdr:row>
      <xdr:rowOff>260350</xdr:rowOff>
    </xdr:from>
    <xdr:to>
      <xdr:col>5</xdr:col>
      <xdr:colOff>387350</xdr:colOff>
      <xdr:row>30</xdr:row>
      <xdr:rowOff>38101</xdr:rowOff>
    </xdr:to>
    <xdr:cxnSp macro="">
      <xdr:nvCxnSpPr>
        <xdr:cNvPr id="13" name="Connecteur droit 12">
          <a:extLst>
            <a:ext uri="{FF2B5EF4-FFF2-40B4-BE49-F238E27FC236}">
              <a16:creationId xmlns:a16="http://schemas.microsoft.com/office/drawing/2014/main" id="{EFC44A65-E027-4E1C-8BF5-093149F11B94}"/>
            </a:ext>
          </a:extLst>
        </xdr:cNvPr>
        <xdr:cNvCxnSpPr/>
      </xdr:nvCxnSpPr>
      <xdr:spPr>
        <a:xfrm flipH="1">
          <a:off x="8102600" y="7010400"/>
          <a:ext cx="400050" cy="33020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209550</xdr:colOff>
      <xdr:row>6</xdr:row>
      <xdr:rowOff>190499</xdr:rowOff>
    </xdr:from>
    <xdr:to>
      <xdr:col>0</xdr:col>
      <xdr:colOff>3876676</xdr:colOff>
      <xdr:row>21</xdr:row>
      <xdr:rowOff>209549</xdr:rowOff>
    </xdr:to>
    <xdr:sp macro="" textlink="">
      <xdr:nvSpPr>
        <xdr:cNvPr id="14" name="Organigramme : Procédé 13">
          <a:extLst>
            <a:ext uri="{FF2B5EF4-FFF2-40B4-BE49-F238E27FC236}">
              <a16:creationId xmlns:a16="http://schemas.microsoft.com/office/drawing/2014/main" id="{98FB3C72-61B6-4C40-857B-C32B3FB66A46}"/>
            </a:ext>
          </a:extLst>
        </xdr:cNvPr>
        <xdr:cNvSpPr/>
      </xdr:nvSpPr>
      <xdr:spPr>
        <a:xfrm>
          <a:off x="209550" y="1438274"/>
          <a:ext cx="3667126" cy="4029075"/>
        </a:xfrm>
        <a:prstGeom prst="flowChartProcess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rtl="0" eaLnBrk="1" fontAlgn="auto" latinLnBrk="0" hangingPunct="1">
            <a:lnSpc>
              <a:spcPct val="90000"/>
            </a:lnSpc>
            <a:spcBef>
              <a:spcPts val="1000"/>
            </a:spcBef>
            <a:spcAft>
              <a:spcPts val="120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fr-FR" sz="1800" b="1" i="0" u="none" strike="noStrike" kern="1200" cap="none" spc="0" normalizeH="0" baseline="0" noProof="0" dirty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Dépenses éligibles</a:t>
          </a:r>
        </a:p>
        <a:p>
          <a:pPr marL="228600" marR="0" lvl="0" indent="-228600" algn="l" defTabSz="914400" rtl="0" eaLnBrk="1" fontAlgn="auto" latinLnBrk="0" hangingPunct="1">
            <a:lnSpc>
              <a:spcPct val="90000"/>
            </a:lnSpc>
            <a:spcBef>
              <a:spcPts val="100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fr-FR" sz="1400" b="1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Verdana" panose="020B0604030504040204" pitchFamily="34" charset="0"/>
            </a:rPr>
            <a:t>Frais de mission (</a:t>
          </a:r>
          <a:r>
            <a:rPr kumimoji="0" lang="fr-FR" sz="1400" b="1" i="0" u="sng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Verdana" panose="020B0604030504040204" pitchFamily="34" charset="0"/>
              <a:hlinkClick xmlns:r="http://schemas.openxmlformats.org/officeDocument/2006/relationships" r:id="rId2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selon le guide du déplacement UGA</a:t>
          </a:r>
          <a:r>
            <a:rPr kumimoji="0" lang="fr-FR" sz="1400" b="1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Verdana" panose="020B0604030504040204" pitchFamily="34" charset="0"/>
            </a:rPr>
            <a:t>) : </a:t>
          </a:r>
          <a:r>
            <a:rPr kumimoji="0" lang="fr-FR" sz="1400" b="0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Verdana" panose="020B0604030504040204" pitchFamily="34" charset="0"/>
            </a:rPr>
            <a:t>visa ; per diem ; billets A/R ; passeport ; vaccination (spécifique liée au projet)</a:t>
          </a:r>
        </a:p>
        <a:p>
          <a:pPr marL="228600" marR="0" lvl="0" indent="-228600" algn="l" defTabSz="914400" rtl="0" eaLnBrk="1" fontAlgn="auto" latinLnBrk="0" hangingPunct="1">
            <a:lnSpc>
              <a:spcPct val="90000"/>
            </a:lnSpc>
            <a:spcBef>
              <a:spcPts val="100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fr-FR" sz="1400" b="1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Verdana" panose="020B0604030504040204" pitchFamily="34" charset="0"/>
            </a:rPr>
            <a:t>Frais liés à l’organisation de workshops : </a:t>
          </a:r>
          <a:r>
            <a:rPr kumimoji="0" lang="fr-FR" sz="1400" b="0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Verdana" panose="020B0604030504040204" pitchFamily="34" charset="0"/>
            </a:rPr>
            <a:t>frais de bouche ; frais de mission ; réservation de salle</a:t>
          </a:r>
        </a:p>
        <a:p>
          <a:pPr marL="228600" marR="0" lvl="0" indent="-228600" algn="l" defTabSz="914400" rtl="0" eaLnBrk="1" fontAlgn="auto" latinLnBrk="0" hangingPunct="1">
            <a:lnSpc>
              <a:spcPct val="90000"/>
            </a:lnSpc>
            <a:spcBef>
              <a:spcPts val="100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fr-FR" sz="1400" b="1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Verdana" panose="020B0604030504040204" pitchFamily="34" charset="0"/>
            </a:rPr>
            <a:t>Frais liés à l’accueil de délégations : </a:t>
          </a:r>
          <a:r>
            <a:rPr kumimoji="0" lang="fr-FR" sz="1400" b="0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Verdana" panose="020B0604030504040204" pitchFamily="34" charset="0"/>
            </a:rPr>
            <a:t>frais de bouche ; frais de mission ; réservation de salle</a:t>
          </a:r>
        </a:p>
        <a:p>
          <a:pPr marL="228600" marR="0" lvl="0" indent="-228600" algn="l" defTabSz="914400" rtl="0" eaLnBrk="1" fontAlgn="auto" latinLnBrk="0" hangingPunct="1">
            <a:lnSpc>
              <a:spcPct val="90000"/>
            </a:lnSpc>
            <a:spcBef>
              <a:spcPts val="100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fr-FR" sz="1400" b="1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Verdana" panose="020B0604030504040204" pitchFamily="34" charset="0"/>
            </a:rPr>
            <a:t>Rémunération de stage </a:t>
          </a:r>
          <a:r>
            <a:rPr kumimoji="0" lang="fr-FR" sz="1400" b="0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Verdana" panose="020B0604030504040204" pitchFamily="34" charset="0"/>
            </a:rPr>
            <a:t>(max. 560€/ mois)</a:t>
          </a:r>
        </a:p>
        <a:p>
          <a:pPr marL="228600" marR="0" lvl="0" indent="-228600" algn="l" defTabSz="914400" rtl="0" eaLnBrk="1" fontAlgn="auto" latinLnBrk="0" hangingPunct="1">
            <a:lnSpc>
              <a:spcPct val="90000"/>
            </a:lnSpc>
            <a:spcBef>
              <a:spcPts val="100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fr-FR" sz="1400" b="1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Verdana" panose="020B0604030504040204" pitchFamily="34" charset="0"/>
            </a:rPr>
            <a:t>Consommables</a:t>
          </a:r>
        </a:p>
        <a:p>
          <a:pPr marL="228600" marR="0" lvl="0" indent="-228600" algn="l" defTabSz="914400" rtl="0" eaLnBrk="1" fontAlgn="auto" latinLnBrk="0" hangingPunct="1">
            <a:lnSpc>
              <a:spcPct val="90000"/>
            </a:lnSpc>
            <a:spcBef>
              <a:spcPts val="100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fr-FR" sz="1400" b="1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Verdana" panose="020B0604030504040204" pitchFamily="34" charset="0"/>
            </a:rPr>
            <a:t>Participation/contribution à un réseau international thématique</a:t>
          </a:r>
        </a:p>
      </xdr:txBody>
    </xdr:sp>
    <xdr:clientData/>
  </xdr:twoCellAnchor>
  <xdr:twoCellAnchor>
    <xdr:from>
      <xdr:col>0</xdr:col>
      <xdr:colOff>190500</xdr:colOff>
      <xdr:row>22</xdr:row>
      <xdr:rowOff>19049</xdr:rowOff>
    </xdr:from>
    <xdr:to>
      <xdr:col>0</xdr:col>
      <xdr:colOff>3857626</xdr:colOff>
      <xdr:row>27</xdr:row>
      <xdr:rowOff>223630</xdr:rowOff>
    </xdr:to>
    <xdr:sp macro="" textlink="">
      <xdr:nvSpPr>
        <xdr:cNvPr id="15" name="Organigramme : Procédé 14">
          <a:extLst>
            <a:ext uri="{FF2B5EF4-FFF2-40B4-BE49-F238E27FC236}">
              <a16:creationId xmlns:a16="http://schemas.microsoft.com/office/drawing/2014/main" id="{CEC1AAB5-B6DF-4C28-AF40-F3D6134A337A}"/>
            </a:ext>
          </a:extLst>
        </xdr:cNvPr>
        <xdr:cNvSpPr/>
      </xdr:nvSpPr>
      <xdr:spPr>
        <a:xfrm>
          <a:off x="190500" y="5659506"/>
          <a:ext cx="3667126" cy="1728581"/>
        </a:xfrm>
        <a:prstGeom prst="flowChartProcess">
          <a:avLst/>
        </a:prstGeom>
        <a:solidFill>
          <a:srgbClr val="FF99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rtl="0" eaLnBrk="1" fontAlgn="auto" latinLnBrk="0" hangingPunct="1">
            <a:lnSpc>
              <a:spcPct val="90000"/>
            </a:lnSpc>
            <a:spcBef>
              <a:spcPts val="1000"/>
            </a:spcBef>
            <a:spcAft>
              <a:spcPts val="120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fr-FR" sz="1800" b="1" i="0" u="none" strike="noStrike" kern="1200" cap="none" spc="0" normalizeH="0" baseline="0" noProof="0" dirty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Dépenses inéligibles</a:t>
          </a:r>
        </a:p>
        <a:p>
          <a:pPr marL="228600" marR="0" lvl="0" indent="-228600" algn="l" defTabSz="914400" rtl="0" eaLnBrk="1" fontAlgn="auto" latinLnBrk="0" hangingPunct="1">
            <a:lnSpc>
              <a:spcPct val="90000"/>
            </a:lnSpc>
            <a:spcBef>
              <a:spcPts val="100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fr-FR" sz="1400" b="1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+mn-cs"/>
            </a:rPr>
            <a:t>Dépenses en masse salariale</a:t>
          </a:r>
        </a:p>
        <a:p>
          <a:pPr marL="228600" marR="0" lvl="0" indent="-228600" algn="l" defTabSz="914400" rtl="0" eaLnBrk="1" fontAlgn="auto" latinLnBrk="0" hangingPunct="1">
            <a:lnSpc>
              <a:spcPct val="90000"/>
            </a:lnSpc>
            <a:spcBef>
              <a:spcPts val="100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fr-FR" sz="1400" b="1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+mn-cs"/>
            </a:rPr>
            <a:t>Dépenses d’investissement dont matériel informatique</a:t>
          </a:r>
        </a:p>
        <a:p>
          <a:pPr marL="228600" marR="0" lvl="0" indent="-228600" algn="l" defTabSz="914400" rtl="0" eaLnBrk="1" fontAlgn="auto" latinLnBrk="0" hangingPunct="1">
            <a:lnSpc>
              <a:spcPct val="90000"/>
            </a:lnSpc>
            <a:spcBef>
              <a:spcPts val="100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fr-FR" sz="1400" b="1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+mn-cs"/>
            </a:rPr>
            <a:t>Dépenses personnelles</a:t>
          </a:r>
        </a:p>
      </xdr:txBody>
    </xdr:sp>
    <xdr:clientData/>
  </xdr:twoCellAnchor>
  <xdr:twoCellAnchor>
    <xdr:from>
      <xdr:col>4</xdr:col>
      <xdr:colOff>749302</xdr:colOff>
      <xdr:row>21</xdr:row>
      <xdr:rowOff>0</xdr:rowOff>
    </xdr:from>
    <xdr:to>
      <xdr:col>5</xdr:col>
      <xdr:colOff>381000</xdr:colOff>
      <xdr:row>22</xdr:row>
      <xdr:rowOff>38101</xdr:rowOff>
    </xdr:to>
    <xdr:cxnSp macro="">
      <xdr:nvCxnSpPr>
        <xdr:cNvPr id="16" name="Connecteur droit 15">
          <a:extLst>
            <a:ext uri="{FF2B5EF4-FFF2-40B4-BE49-F238E27FC236}">
              <a16:creationId xmlns:a16="http://schemas.microsoft.com/office/drawing/2014/main" id="{7C5B49EA-9676-4C75-8E32-18AC0B04E23F}"/>
            </a:ext>
          </a:extLst>
        </xdr:cNvPr>
        <xdr:cNvCxnSpPr/>
      </xdr:nvCxnSpPr>
      <xdr:spPr>
        <a:xfrm flipH="1">
          <a:off x="11160541" y="5391978"/>
          <a:ext cx="393698" cy="4770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1017943</xdr:colOff>
      <xdr:row>6</xdr:row>
      <xdr:rowOff>107949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6CD04F8-A5E7-465A-98FC-4581E345C2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83118" cy="11906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611543</xdr:colOff>
      <xdr:row>5</xdr:row>
      <xdr:rowOff>171449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67B2DD8E-E411-405F-9F12-BECFC1CE9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83118" cy="1190624"/>
        </a:xfrm>
        <a:prstGeom prst="rect">
          <a:avLst/>
        </a:prstGeom>
      </xdr:spPr>
    </xdr:pic>
    <xdr:clientData/>
  </xdr:twoCellAnchor>
  <xdr:twoCellAnchor>
    <xdr:from>
      <xdr:col>4</xdr:col>
      <xdr:colOff>346074</xdr:colOff>
      <xdr:row>10</xdr:row>
      <xdr:rowOff>155574</xdr:rowOff>
    </xdr:from>
    <xdr:to>
      <xdr:col>8</xdr:col>
      <xdr:colOff>219074</xdr:colOff>
      <xdr:row>15</xdr:row>
      <xdr:rowOff>47625</xdr:rowOff>
    </xdr:to>
    <xdr:sp macro="" textlink="">
      <xdr:nvSpPr>
        <xdr:cNvPr id="13" name="Organigramme : Procédé 12">
          <a:extLst>
            <a:ext uri="{FF2B5EF4-FFF2-40B4-BE49-F238E27FC236}">
              <a16:creationId xmlns:a16="http://schemas.microsoft.com/office/drawing/2014/main" id="{5D55EB28-9BED-4498-8E3A-70B62336810A}"/>
            </a:ext>
          </a:extLst>
        </xdr:cNvPr>
        <xdr:cNvSpPr/>
      </xdr:nvSpPr>
      <xdr:spPr>
        <a:xfrm>
          <a:off x="8966199" y="2365374"/>
          <a:ext cx="2921000" cy="844551"/>
        </a:xfrm>
        <a:prstGeom prst="flowChart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solidFill>
                <a:sysClr val="windowText" lastClr="000000"/>
              </a:solidFill>
            </a:rPr>
            <a:t>La subvention demandée au</a:t>
          </a:r>
          <a:r>
            <a:rPr lang="fr-FR" sz="1100" baseline="0">
              <a:solidFill>
                <a:sysClr val="windowText" lastClr="000000"/>
              </a:solidFill>
            </a:rPr>
            <a:t> IRB apparaitra nécessairement dans ccette colonne "recettes demandées en cours". </a:t>
          </a:r>
          <a:r>
            <a:rPr lang="fr-FR" sz="1100" baseline="0">
              <a:solidFill>
                <a:srgbClr val="FF0000"/>
              </a:solidFill>
            </a:rPr>
            <a:t>Ne renseigner aucun montant dans la colonne "recettes acquises"</a:t>
          </a:r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1304925</xdr:colOff>
      <xdr:row>10</xdr:row>
      <xdr:rowOff>15875</xdr:rowOff>
    </xdr:from>
    <xdr:to>
      <xdr:col>4</xdr:col>
      <xdr:colOff>342900</xdr:colOff>
      <xdr:row>10</xdr:row>
      <xdr:rowOff>149225</xdr:rowOff>
    </xdr:to>
    <xdr:cxnSp macro="">
      <xdr:nvCxnSpPr>
        <xdr:cNvPr id="14" name="Connecteur droit 13">
          <a:extLst>
            <a:ext uri="{FF2B5EF4-FFF2-40B4-BE49-F238E27FC236}">
              <a16:creationId xmlns:a16="http://schemas.microsoft.com/office/drawing/2014/main" id="{FFF7D971-619C-43DE-84BD-EC8F6FE6DAD4}"/>
            </a:ext>
          </a:extLst>
        </xdr:cNvPr>
        <xdr:cNvCxnSpPr/>
      </xdr:nvCxnSpPr>
      <xdr:spPr>
        <a:xfrm flipH="1" flipV="1">
          <a:off x="8982075" y="2139950"/>
          <a:ext cx="390525" cy="133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342899</xdr:colOff>
      <xdr:row>33</xdr:row>
      <xdr:rowOff>38100</xdr:rowOff>
    </xdr:from>
    <xdr:to>
      <xdr:col>8</xdr:col>
      <xdr:colOff>200024</xdr:colOff>
      <xdr:row>35</xdr:row>
      <xdr:rowOff>114298</xdr:rowOff>
    </xdr:to>
    <xdr:sp macro="" textlink="">
      <xdr:nvSpPr>
        <xdr:cNvPr id="15" name="Organigramme : Procédé 14">
          <a:extLst>
            <a:ext uri="{FF2B5EF4-FFF2-40B4-BE49-F238E27FC236}">
              <a16:creationId xmlns:a16="http://schemas.microsoft.com/office/drawing/2014/main" id="{74F9324D-9736-46EC-9824-BD700BE402AA}"/>
            </a:ext>
          </a:extLst>
        </xdr:cNvPr>
        <xdr:cNvSpPr/>
      </xdr:nvSpPr>
      <xdr:spPr>
        <a:xfrm>
          <a:off x="8963024" y="6629400"/>
          <a:ext cx="2905125" cy="457198"/>
        </a:xfrm>
        <a:prstGeom prst="flowChart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solidFill>
                <a:sysClr val="windowText" lastClr="000000"/>
              </a:solidFill>
            </a:rPr>
            <a:t>Les recettes et les</a:t>
          </a:r>
          <a:r>
            <a:rPr lang="fr-FR" sz="1100" baseline="0">
              <a:solidFill>
                <a:sysClr val="windowText" lastClr="000000"/>
              </a:solidFill>
            </a:rPr>
            <a:t> dépenses doivent être équilibrées.</a:t>
          </a:r>
        </a:p>
      </xdr:txBody>
    </xdr:sp>
    <xdr:clientData/>
  </xdr:twoCellAnchor>
  <xdr:twoCellAnchor>
    <xdr:from>
      <xdr:col>3</xdr:col>
      <xdr:colOff>1295400</xdr:colOff>
      <xdr:row>35</xdr:row>
      <xdr:rowOff>101600</xdr:rowOff>
    </xdr:from>
    <xdr:to>
      <xdr:col>4</xdr:col>
      <xdr:colOff>342900</xdr:colOff>
      <xdr:row>38</xdr:row>
      <xdr:rowOff>66676</xdr:rowOff>
    </xdr:to>
    <xdr:cxnSp macro="">
      <xdr:nvCxnSpPr>
        <xdr:cNvPr id="16" name="Connecteur droit 15">
          <a:extLst>
            <a:ext uri="{FF2B5EF4-FFF2-40B4-BE49-F238E27FC236}">
              <a16:creationId xmlns:a16="http://schemas.microsoft.com/office/drawing/2014/main" id="{41326489-7870-432A-9534-6B4E5CA6EA62}"/>
            </a:ext>
          </a:extLst>
        </xdr:cNvPr>
        <xdr:cNvCxnSpPr/>
      </xdr:nvCxnSpPr>
      <xdr:spPr>
        <a:xfrm flipH="1">
          <a:off x="8972550" y="6931025"/>
          <a:ext cx="400050" cy="3270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1943</xdr:colOff>
      <xdr:row>6</xdr:row>
      <xdr:rowOff>98424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FC870CB0-4850-402C-8291-E12BB2B1E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83118" cy="1190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B11A0-C2CA-41A2-B25B-E07CAFED0F54}">
  <dimension ref="B3:H35"/>
  <sheetViews>
    <sheetView showGridLines="0" topLeftCell="A17" zoomScale="115" zoomScaleNormal="115" workbookViewId="0">
      <selection activeCell="E27" activeCellId="1" sqref="E24 E27"/>
    </sheetView>
  </sheetViews>
  <sheetFormatPr baseColWidth="10" defaultRowHeight="15" x14ac:dyDescent="0.25"/>
  <cols>
    <col min="1" max="1" width="60.28515625" customWidth="1"/>
    <col min="2" max="2" width="67.42578125" customWidth="1"/>
    <col min="3" max="3" width="17" customWidth="1"/>
  </cols>
  <sheetData>
    <row r="3" spans="2:7" ht="23.25" x14ac:dyDescent="0.35">
      <c r="B3" s="19" t="s">
        <v>11</v>
      </c>
      <c r="C3" s="19"/>
      <c r="D3" s="19"/>
      <c r="E3" s="19"/>
      <c r="F3" s="19"/>
      <c r="G3" s="19"/>
    </row>
    <row r="7" spans="2:7" ht="15.75" thickBot="1" x14ac:dyDescent="0.3"/>
    <row r="8" spans="2:7" x14ac:dyDescent="0.25">
      <c r="B8" s="29" t="s">
        <v>0</v>
      </c>
      <c r="C8" s="30"/>
      <c r="D8" s="30"/>
      <c r="E8" s="31"/>
    </row>
    <row r="9" spans="2:7" x14ac:dyDescent="0.25">
      <c r="B9" s="3" t="s">
        <v>1</v>
      </c>
      <c r="C9" s="1" t="s">
        <v>2</v>
      </c>
      <c r="D9" s="1" t="s">
        <v>3</v>
      </c>
      <c r="E9" s="4" t="s">
        <v>4</v>
      </c>
    </row>
    <row r="10" spans="2:7" x14ac:dyDescent="0.25">
      <c r="B10" s="32" t="s">
        <v>5</v>
      </c>
      <c r="C10" s="33"/>
      <c r="D10" s="33"/>
      <c r="E10" s="34"/>
    </row>
    <row r="11" spans="2:7" x14ac:dyDescent="0.25">
      <c r="B11" s="5" t="s">
        <v>31</v>
      </c>
      <c r="C11" s="7">
        <v>60000</v>
      </c>
      <c r="D11" s="6">
        <v>0.1</v>
      </c>
      <c r="E11" s="8">
        <f>C11*D11</f>
        <v>6000</v>
      </c>
    </row>
    <row r="12" spans="2:7" x14ac:dyDescent="0.25">
      <c r="B12" s="5" t="s">
        <v>12</v>
      </c>
      <c r="C12" s="7">
        <v>3000</v>
      </c>
      <c r="D12" s="6">
        <v>10</v>
      </c>
      <c r="E12" s="8">
        <f t="shared" ref="E12:E15" si="0">C12*D12</f>
        <v>30000</v>
      </c>
    </row>
    <row r="13" spans="2:7" x14ac:dyDescent="0.25">
      <c r="B13" s="5" t="s">
        <v>49</v>
      </c>
      <c r="C13" s="7">
        <v>600</v>
      </c>
      <c r="D13" s="6">
        <v>15</v>
      </c>
      <c r="E13" s="8">
        <f t="shared" si="0"/>
        <v>9000</v>
      </c>
    </row>
    <row r="14" spans="2:7" ht="30" x14ac:dyDescent="0.25">
      <c r="B14" s="9" t="s">
        <v>32</v>
      </c>
      <c r="C14" s="7">
        <v>2000</v>
      </c>
      <c r="D14" s="6">
        <v>18</v>
      </c>
      <c r="E14" s="8">
        <f t="shared" si="0"/>
        <v>36000</v>
      </c>
    </row>
    <row r="15" spans="2:7" ht="30" x14ac:dyDescent="0.25">
      <c r="B15" s="9" t="s">
        <v>50</v>
      </c>
      <c r="C15" s="7">
        <v>1250</v>
      </c>
      <c r="D15" s="6">
        <v>18</v>
      </c>
      <c r="E15" s="8">
        <f t="shared" si="0"/>
        <v>22500</v>
      </c>
    </row>
    <row r="16" spans="2:7" x14ac:dyDescent="0.25">
      <c r="B16" s="20" t="s">
        <v>9</v>
      </c>
      <c r="C16" s="21"/>
      <c r="D16" s="22"/>
      <c r="E16" s="10">
        <f>SUM(E11:E15)</f>
        <v>103500</v>
      </c>
    </row>
    <row r="17" spans="2:8" x14ac:dyDescent="0.25">
      <c r="B17" s="32" t="s">
        <v>35</v>
      </c>
      <c r="C17" s="33"/>
      <c r="D17" s="33"/>
      <c r="E17" s="34"/>
    </row>
    <row r="18" spans="2:8" ht="30" x14ac:dyDescent="0.25">
      <c r="B18" s="9" t="s">
        <v>51</v>
      </c>
      <c r="C18" s="7">
        <v>550</v>
      </c>
      <c r="D18" s="6">
        <v>4</v>
      </c>
      <c r="E18" s="8">
        <f>C18*D18</f>
        <v>2200</v>
      </c>
      <c r="H18" s="2"/>
    </row>
    <row r="19" spans="2:8" ht="30" x14ac:dyDescent="0.25">
      <c r="B19" s="9" t="s">
        <v>52</v>
      </c>
      <c r="C19" s="7">
        <v>700</v>
      </c>
      <c r="D19" s="6">
        <v>4</v>
      </c>
      <c r="E19" s="8">
        <f t="shared" ref="E19:E29" si="1">C19*D19</f>
        <v>2800</v>
      </c>
    </row>
    <row r="20" spans="2:8" ht="30" x14ac:dyDescent="0.25">
      <c r="B20" s="9" t="s">
        <v>37</v>
      </c>
      <c r="C20" s="7">
        <v>2000</v>
      </c>
      <c r="D20" s="6">
        <v>1</v>
      </c>
      <c r="E20" s="8">
        <f t="shared" si="1"/>
        <v>2000</v>
      </c>
    </row>
    <row r="21" spans="2:8" ht="30" x14ac:dyDescent="0.25">
      <c r="B21" s="9" t="s">
        <v>36</v>
      </c>
      <c r="C21" s="7">
        <v>3000</v>
      </c>
      <c r="D21" s="6">
        <v>1</v>
      </c>
      <c r="E21" s="8">
        <f t="shared" si="1"/>
        <v>3000</v>
      </c>
    </row>
    <row r="22" spans="2:8" x14ac:dyDescent="0.25">
      <c r="B22" s="20" t="s">
        <v>42</v>
      </c>
      <c r="C22" s="21"/>
      <c r="D22" s="22"/>
      <c r="E22" s="10">
        <f>SUM(E18:E21)</f>
        <v>10000</v>
      </c>
    </row>
    <row r="23" spans="2:8" x14ac:dyDescent="0.25">
      <c r="B23" s="32" t="s">
        <v>34</v>
      </c>
      <c r="C23" s="33"/>
      <c r="D23" s="33"/>
      <c r="E23" s="34"/>
    </row>
    <row r="24" spans="2:8" ht="30" x14ac:dyDescent="0.25">
      <c r="B24" s="9" t="s">
        <v>38</v>
      </c>
      <c r="C24" s="7">
        <v>2000</v>
      </c>
      <c r="D24" s="6">
        <v>5</v>
      </c>
      <c r="E24" s="8">
        <f t="shared" ref="E24" si="2">C24*D24</f>
        <v>10000</v>
      </c>
    </row>
    <row r="25" spans="2:8" ht="30" x14ac:dyDescent="0.25">
      <c r="B25" s="9" t="s">
        <v>39</v>
      </c>
      <c r="C25" s="7">
        <v>1000</v>
      </c>
      <c r="D25" s="6">
        <v>1</v>
      </c>
      <c r="E25" s="8">
        <f t="shared" si="1"/>
        <v>1000</v>
      </c>
    </row>
    <row r="26" spans="2:8" ht="30" x14ac:dyDescent="0.25">
      <c r="B26" s="9" t="s">
        <v>13</v>
      </c>
      <c r="C26" s="7">
        <v>5000</v>
      </c>
      <c r="D26" s="6">
        <v>1</v>
      </c>
      <c r="E26" s="8">
        <f t="shared" si="1"/>
        <v>5000</v>
      </c>
    </row>
    <row r="27" spans="2:8" ht="30" x14ac:dyDescent="0.25">
      <c r="B27" s="9" t="s">
        <v>41</v>
      </c>
      <c r="C27" s="7">
        <v>1000</v>
      </c>
      <c r="D27" s="6">
        <v>1</v>
      </c>
      <c r="E27" s="8">
        <f t="shared" si="1"/>
        <v>1000</v>
      </c>
    </row>
    <row r="28" spans="2:8" ht="30" x14ac:dyDescent="0.25">
      <c r="B28" s="9" t="s">
        <v>40</v>
      </c>
      <c r="C28" s="7">
        <v>500</v>
      </c>
      <c r="D28" s="6">
        <v>2</v>
      </c>
      <c r="E28" s="8">
        <f t="shared" si="1"/>
        <v>1000</v>
      </c>
    </row>
    <row r="29" spans="2:8" ht="30" x14ac:dyDescent="0.25">
      <c r="B29" s="9" t="s">
        <v>53</v>
      </c>
      <c r="C29" s="7">
        <v>200</v>
      </c>
      <c r="D29" s="6">
        <v>5</v>
      </c>
      <c r="E29" s="8">
        <f t="shared" si="1"/>
        <v>1000</v>
      </c>
    </row>
    <row r="30" spans="2:8" x14ac:dyDescent="0.25">
      <c r="B30" s="20" t="s">
        <v>43</v>
      </c>
      <c r="C30" s="21"/>
      <c r="D30" s="22"/>
      <c r="E30" s="10">
        <f>SUM(E24:E29)</f>
        <v>19000</v>
      </c>
    </row>
    <row r="31" spans="2:8" x14ac:dyDescent="0.25">
      <c r="B31" s="26" t="s">
        <v>7</v>
      </c>
      <c r="C31" s="27"/>
      <c r="D31" s="27"/>
      <c r="E31" s="28"/>
    </row>
    <row r="32" spans="2:8" x14ac:dyDescent="0.25">
      <c r="B32" s="9" t="s">
        <v>14</v>
      </c>
      <c r="C32" s="7">
        <v>24000</v>
      </c>
      <c r="D32" s="6">
        <v>1</v>
      </c>
      <c r="E32" s="8">
        <f t="shared" ref="E32:E33" si="3">C32*D32</f>
        <v>24000</v>
      </c>
    </row>
    <row r="33" spans="2:5" ht="30" x14ac:dyDescent="0.25">
      <c r="B33" s="9" t="s">
        <v>33</v>
      </c>
      <c r="C33" s="7">
        <v>1000</v>
      </c>
      <c r="D33" s="6">
        <v>3</v>
      </c>
      <c r="E33" s="8">
        <f t="shared" si="3"/>
        <v>3000</v>
      </c>
    </row>
    <row r="34" spans="2:5" x14ac:dyDescent="0.25">
      <c r="B34" s="20" t="s">
        <v>10</v>
      </c>
      <c r="C34" s="21"/>
      <c r="D34" s="22"/>
      <c r="E34" s="10">
        <f>SUM(E32:E33)</f>
        <v>27000</v>
      </c>
    </row>
    <row r="35" spans="2:5" ht="16.5" thickBot="1" x14ac:dyDescent="0.3">
      <c r="B35" s="23" t="s">
        <v>25</v>
      </c>
      <c r="C35" s="24"/>
      <c r="D35" s="25"/>
      <c r="E35" s="11">
        <f>E16+E22+E30+E34</f>
        <v>159500</v>
      </c>
    </row>
  </sheetData>
  <mergeCells count="10">
    <mergeCell ref="B34:D34"/>
    <mergeCell ref="B35:D35"/>
    <mergeCell ref="B31:E31"/>
    <mergeCell ref="B30:D30"/>
    <mergeCell ref="B8:E8"/>
    <mergeCell ref="B10:E10"/>
    <mergeCell ref="B17:E17"/>
    <mergeCell ref="B16:D16"/>
    <mergeCell ref="B23:E23"/>
    <mergeCell ref="B22:D2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E81E5-312E-454E-9697-4A0701EF1BE4}">
  <dimension ref="B7:E36"/>
  <sheetViews>
    <sheetView workbookViewId="0">
      <selection activeCell="E24" sqref="E24"/>
    </sheetView>
  </sheetViews>
  <sheetFormatPr baseColWidth="10" defaultRowHeight="15" x14ac:dyDescent="0.25"/>
  <cols>
    <col min="2" max="2" width="67.42578125" customWidth="1"/>
    <col min="3" max="3" width="17" customWidth="1"/>
  </cols>
  <sheetData>
    <row r="7" spans="2:5" ht="15.75" thickBot="1" x14ac:dyDescent="0.3"/>
    <row r="8" spans="2:5" x14ac:dyDescent="0.25">
      <c r="B8" s="29" t="s">
        <v>0</v>
      </c>
      <c r="C8" s="30"/>
      <c r="D8" s="30"/>
      <c r="E8" s="31"/>
    </row>
    <row r="9" spans="2:5" x14ac:dyDescent="0.25">
      <c r="B9" s="3" t="s">
        <v>1</v>
      </c>
      <c r="C9" s="1" t="s">
        <v>2</v>
      </c>
      <c r="D9" s="1" t="s">
        <v>3</v>
      </c>
      <c r="E9" s="4" t="s">
        <v>4</v>
      </c>
    </row>
    <row r="10" spans="2:5" x14ac:dyDescent="0.25">
      <c r="B10" s="32" t="s">
        <v>5</v>
      </c>
      <c r="C10" s="33"/>
      <c r="D10" s="33"/>
      <c r="E10" s="34"/>
    </row>
    <row r="11" spans="2:5" x14ac:dyDescent="0.25">
      <c r="B11" s="5"/>
      <c r="C11" s="7"/>
      <c r="D11" s="6"/>
      <c r="E11" s="8">
        <f>C11*D11</f>
        <v>0</v>
      </c>
    </row>
    <row r="12" spans="2:5" x14ac:dyDescent="0.25">
      <c r="B12" s="5"/>
      <c r="C12" s="7"/>
      <c r="D12" s="6"/>
      <c r="E12" s="8">
        <f t="shared" ref="E12:E15" si="0">C12*D12</f>
        <v>0</v>
      </c>
    </row>
    <row r="13" spans="2:5" x14ac:dyDescent="0.25">
      <c r="B13" s="5"/>
      <c r="C13" s="7"/>
      <c r="D13" s="6"/>
      <c r="E13" s="8">
        <f t="shared" si="0"/>
        <v>0</v>
      </c>
    </row>
    <row r="14" spans="2:5" x14ac:dyDescent="0.25">
      <c r="B14" s="9"/>
      <c r="C14" s="7"/>
      <c r="D14" s="6"/>
      <c r="E14" s="8">
        <f t="shared" si="0"/>
        <v>0</v>
      </c>
    </row>
    <row r="15" spans="2:5" x14ac:dyDescent="0.25">
      <c r="B15" s="9"/>
      <c r="C15" s="7"/>
      <c r="D15" s="6"/>
      <c r="E15" s="8">
        <f t="shared" si="0"/>
        <v>0</v>
      </c>
    </row>
    <row r="16" spans="2:5" x14ac:dyDescent="0.25">
      <c r="B16" s="20" t="s">
        <v>9</v>
      </c>
      <c r="C16" s="21"/>
      <c r="D16" s="22"/>
      <c r="E16" s="10">
        <f>SUM(E11:E15)</f>
        <v>0</v>
      </c>
    </row>
    <row r="17" spans="2:5" x14ac:dyDescent="0.25">
      <c r="B17" s="32" t="s">
        <v>35</v>
      </c>
      <c r="C17" s="33"/>
      <c r="D17" s="33"/>
      <c r="E17" s="34"/>
    </row>
    <row r="18" spans="2:5" x14ac:dyDescent="0.25">
      <c r="B18" s="9"/>
      <c r="C18" s="7"/>
      <c r="D18" s="6"/>
      <c r="E18" s="8">
        <f>C18*D18</f>
        <v>0</v>
      </c>
    </row>
    <row r="19" spans="2:5" x14ac:dyDescent="0.25">
      <c r="B19" s="9"/>
      <c r="C19" s="7"/>
      <c r="D19" s="6"/>
      <c r="E19" s="8">
        <f t="shared" ref="E19:E30" si="1">C19*D19</f>
        <v>0</v>
      </c>
    </row>
    <row r="20" spans="2:5" x14ac:dyDescent="0.25">
      <c r="B20" s="9"/>
      <c r="C20" s="7"/>
      <c r="D20" s="6"/>
      <c r="E20" s="8">
        <f t="shared" si="1"/>
        <v>0</v>
      </c>
    </row>
    <row r="21" spans="2:5" x14ac:dyDescent="0.25">
      <c r="B21" s="9"/>
      <c r="C21" s="7"/>
      <c r="D21" s="6"/>
      <c r="E21" s="8">
        <f t="shared" si="1"/>
        <v>0</v>
      </c>
    </row>
    <row r="22" spans="2:5" x14ac:dyDescent="0.25">
      <c r="B22" s="9"/>
      <c r="C22" s="7"/>
      <c r="D22" s="6"/>
      <c r="E22" s="8">
        <f t="shared" si="1"/>
        <v>0</v>
      </c>
    </row>
    <row r="23" spans="2:5" x14ac:dyDescent="0.25">
      <c r="B23" s="9"/>
      <c r="C23" s="7"/>
      <c r="D23" s="6"/>
      <c r="E23" s="8">
        <f t="shared" si="1"/>
        <v>0</v>
      </c>
    </row>
    <row r="24" spans="2:5" x14ac:dyDescent="0.25">
      <c r="B24" s="20" t="s">
        <v>42</v>
      </c>
      <c r="C24" s="21"/>
      <c r="D24" s="22"/>
      <c r="E24" s="10">
        <f>SUM(E18:E23)</f>
        <v>0</v>
      </c>
    </row>
    <row r="25" spans="2:5" x14ac:dyDescent="0.25">
      <c r="B25" s="32" t="s">
        <v>34</v>
      </c>
      <c r="C25" s="33"/>
      <c r="D25" s="33"/>
      <c r="E25" s="34"/>
    </row>
    <row r="26" spans="2:5" x14ac:dyDescent="0.25">
      <c r="B26" s="9"/>
      <c r="C26" s="7"/>
      <c r="D26" s="6"/>
      <c r="E26" s="8">
        <f t="shared" si="1"/>
        <v>0</v>
      </c>
    </row>
    <row r="27" spans="2:5" x14ac:dyDescent="0.25">
      <c r="B27" s="9"/>
      <c r="C27" s="7"/>
      <c r="D27" s="6"/>
      <c r="E27" s="8">
        <f t="shared" si="1"/>
        <v>0</v>
      </c>
    </row>
    <row r="28" spans="2:5" x14ac:dyDescent="0.25">
      <c r="B28" s="9"/>
      <c r="C28" s="7"/>
      <c r="D28" s="6"/>
      <c r="E28" s="8">
        <f t="shared" si="1"/>
        <v>0</v>
      </c>
    </row>
    <row r="29" spans="2:5" x14ac:dyDescent="0.25">
      <c r="B29" s="9"/>
      <c r="C29" s="7"/>
      <c r="D29" s="6"/>
      <c r="E29" s="8">
        <f t="shared" si="1"/>
        <v>0</v>
      </c>
    </row>
    <row r="30" spans="2:5" x14ac:dyDescent="0.25">
      <c r="B30" s="9"/>
      <c r="C30" s="7"/>
      <c r="D30" s="6"/>
      <c r="E30" s="8">
        <f t="shared" si="1"/>
        <v>0</v>
      </c>
    </row>
    <row r="31" spans="2:5" x14ac:dyDescent="0.25">
      <c r="B31" s="20" t="s">
        <v>43</v>
      </c>
      <c r="C31" s="21"/>
      <c r="D31" s="22"/>
      <c r="E31" s="10">
        <f>SUM(E26:E30)</f>
        <v>0</v>
      </c>
    </row>
    <row r="32" spans="2:5" x14ac:dyDescent="0.25">
      <c r="B32" s="26" t="s">
        <v>7</v>
      </c>
      <c r="C32" s="27"/>
      <c r="D32" s="27"/>
      <c r="E32" s="28"/>
    </row>
    <row r="33" spans="2:5" x14ac:dyDescent="0.25">
      <c r="B33" s="5"/>
      <c r="C33" s="7"/>
      <c r="D33" s="6"/>
      <c r="E33" s="8">
        <f>C33*D33</f>
        <v>0</v>
      </c>
    </row>
    <row r="34" spans="2:5" x14ac:dyDescent="0.25">
      <c r="B34" s="5"/>
      <c r="C34" s="7"/>
      <c r="D34" s="6"/>
      <c r="E34" s="8">
        <f>C34*D34</f>
        <v>0</v>
      </c>
    </row>
    <row r="35" spans="2:5" x14ac:dyDescent="0.25">
      <c r="B35" s="20" t="s">
        <v>10</v>
      </c>
      <c r="C35" s="21"/>
      <c r="D35" s="22"/>
      <c r="E35" s="10">
        <f>SUM(E33,E34)</f>
        <v>0</v>
      </c>
    </row>
    <row r="36" spans="2:5" ht="16.5" thickBot="1" x14ac:dyDescent="0.3">
      <c r="B36" s="23" t="s">
        <v>8</v>
      </c>
      <c r="C36" s="24"/>
      <c r="D36" s="25"/>
      <c r="E36" s="11"/>
    </row>
  </sheetData>
  <mergeCells count="10">
    <mergeCell ref="B32:E32"/>
    <mergeCell ref="B35:D35"/>
    <mergeCell ref="B36:D36"/>
    <mergeCell ref="B8:E8"/>
    <mergeCell ref="B10:E10"/>
    <mergeCell ref="B16:D16"/>
    <mergeCell ref="B17:E17"/>
    <mergeCell ref="B31:D31"/>
    <mergeCell ref="B24:D24"/>
    <mergeCell ref="B25:E2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6F149-2AC9-4037-A1FB-2EE3F46ACE51}">
  <dimension ref="B3:G39"/>
  <sheetViews>
    <sheetView showGridLines="0" tabSelected="1" topLeftCell="A4" workbookViewId="0">
      <selection activeCell="C25" sqref="C25"/>
    </sheetView>
  </sheetViews>
  <sheetFormatPr baseColWidth="10" defaultRowHeight="15" x14ac:dyDescent="0.25"/>
  <cols>
    <col min="1" max="1" width="16.7109375" customWidth="1"/>
    <col min="2" max="2" width="67.42578125" customWidth="1"/>
    <col min="3" max="3" width="17" customWidth="1"/>
    <col min="4" max="4" width="19.42578125" customWidth="1"/>
  </cols>
  <sheetData>
    <row r="3" spans="2:6" ht="23.25" x14ac:dyDescent="0.35">
      <c r="B3" s="35" t="s">
        <v>11</v>
      </c>
      <c r="C3" s="35"/>
      <c r="D3" s="35"/>
      <c r="E3" s="35"/>
      <c r="F3" s="35"/>
    </row>
    <row r="7" spans="2:6" ht="15.75" thickBot="1" x14ac:dyDescent="0.3"/>
    <row r="8" spans="2:6" x14ac:dyDescent="0.25">
      <c r="B8" s="29" t="s">
        <v>15</v>
      </c>
      <c r="C8" s="30"/>
      <c r="D8" s="31"/>
    </row>
    <row r="9" spans="2:6" x14ac:dyDescent="0.25">
      <c r="B9" s="41" t="s">
        <v>16</v>
      </c>
      <c r="C9" s="43" t="s">
        <v>18</v>
      </c>
      <c r="D9" s="44"/>
    </row>
    <row r="10" spans="2:6" ht="30" x14ac:dyDescent="0.25">
      <c r="B10" s="42"/>
      <c r="C10" s="13" t="s">
        <v>17</v>
      </c>
      <c r="D10" s="12" t="s">
        <v>19</v>
      </c>
    </row>
    <row r="11" spans="2:6" x14ac:dyDescent="0.25">
      <c r="B11" s="36" t="s">
        <v>29</v>
      </c>
      <c r="C11" s="37"/>
      <c r="D11" s="38"/>
    </row>
    <row r="12" spans="2:6" x14ac:dyDescent="0.25">
      <c r="B12" s="5" t="s">
        <v>20</v>
      </c>
      <c r="C12" s="7"/>
      <c r="D12" s="8">
        <v>10000</v>
      </c>
    </row>
    <row r="13" spans="2:6" x14ac:dyDescent="0.25">
      <c r="B13" s="15" t="s">
        <v>30</v>
      </c>
      <c r="C13" s="14"/>
      <c r="D13" s="10">
        <f>SUM(D9:D12)</f>
        <v>10000</v>
      </c>
    </row>
    <row r="14" spans="2:6" x14ac:dyDescent="0.25">
      <c r="B14" s="36" t="s">
        <v>23</v>
      </c>
      <c r="C14" s="37"/>
      <c r="D14" s="38"/>
    </row>
    <row r="15" spans="2:6" x14ac:dyDescent="0.25">
      <c r="B15" s="5" t="s">
        <v>27</v>
      </c>
      <c r="C15" s="7">
        <v>15000</v>
      </c>
      <c r="D15" s="8"/>
    </row>
    <row r="16" spans="2:6" x14ac:dyDescent="0.25">
      <c r="B16" s="5" t="s">
        <v>28</v>
      </c>
      <c r="C16" s="7">
        <v>36000</v>
      </c>
      <c r="D16" s="8"/>
    </row>
    <row r="17" spans="2:7" x14ac:dyDescent="0.25">
      <c r="B17" s="5" t="s">
        <v>6</v>
      </c>
      <c r="C17" s="7">
        <v>11000</v>
      </c>
      <c r="D17" s="8"/>
      <c r="G17" s="2"/>
    </row>
    <row r="18" spans="2:7" x14ac:dyDescent="0.25">
      <c r="B18" s="5" t="s">
        <v>7</v>
      </c>
      <c r="C18" s="7"/>
      <c r="D18" s="8">
        <v>3000</v>
      </c>
    </row>
    <row r="19" spans="2:7" x14ac:dyDescent="0.25">
      <c r="B19" s="15" t="s">
        <v>24</v>
      </c>
      <c r="C19" s="16">
        <f>SUM(C15:C18)</f>
        <v>62000</v>
      </c>
      <c r="D19" s="10">
        <f>SUM(D15:D18)</f>
        <v>3000</v>
      </c>
    </row>
    <row r="20" spans="2:7" x14ac:dyDescent="0.25">
      <c r="B20" s="36" t="s">
        <v>44</v>
      </c>
      <c r="C20" s="37"/>
      <c r="D20" s="38"/>
    </row>
    <row r="21" spans="2:7" x14ac:dyDescent="0.25">
      <c r="B21" s="5" t="s">
        <v>27</v>
      </c>
      <c r="C21" s="7">
        <v>30000</v>
      </c>
      <c r="D21" s="8"/>
    </row>
    <row r="22" spans="2:7" x14ac:dyDescent="0.25">
      <c r="B22" s="5" t="s">
        <v>28</v>
      </c>
      <c r="C22" s="7"/>
      <c r="D22" s="8"/>
    </row>
    <row r="23" spans="2:7" x14ac:dyDescent="0.25">
      <c r="B23" s="5" t="s">
        <v>6</v>
      </c>
      <c r="C23" s="7">
        <v>6000</v>
      </c>
      <c r="D23" s="8"/>
    </row>
    <row r="24" spans="2:7" x14ac:dyDescent="0.25">
      <c r="B24" s="5" t="s">
        <v>7</v>
      </c>
      <c r="C24" s="7">
        <v>24000</v>
      </c>
      <c r="D24" s="8"/>
    </row>
    <row r="25" spans="2:7" x14ac:dyDescent="0.25">
      <c r="B25" s="15" t="s">
        <v>48</v>
      </c>
      <c r="C25" s="16">
        <f>SUM(C21:C24)</f>
        <v>60000</v>
      </c>
      <c r="D25" s="10">
        <f>SUM(D21:D24)</f>
        <v>0</v>
      </c>
    </row>
    <row r="26" spans="2:7" x14ac:dyDescent="0.25">
      <c r="B26" s="36" t="s">
        <v>46</v>
      </c>
      <c r="C26" s="37"/>
      <c r="D26" s="38"/>
    </row>
    <row r="27" spans="2:7" x14ac:dyDescent="0.25">
      <c r="B27" s="5" t="s">
        <v>27</v>
      </c>
      <c r="C27" s="7"/>
      <c r="D27" s="8"/>
    </row>
    <row r="28" spans="2:7" x14ac:dyDescent="0.25">
      <c r="B28" s="5" t="s">
        <v>28</v>
      </c>
      <c r="C28" s="7">
        <v>22500</v>
      </c>
      <c r="D28" s="8"/>
    </row>
    <row r="29" spans="2:7" x14ac:dyDescent="0.25">
      <c r="B29" s="5" t="s">
        <v>6</v>
      </c>
      <c r="C29" s="7">
        <v>1000</v>
      </c>
      <c r="D29" s="8"/>
    </row>
    <row r="30" spans="2:7" x14ac:dyDescent="0.25">
      <c r="B30" s="5" t="s">
        <v>7</v>
      </c>
      <c r="C30" s="7"/>
      <c r="D30" s="8"/>
    </row>
    <row r="31" spans="2:7" x14ac:dyDescent="0.25">
      <c r="B31" s="15" t="s">
        <v>47</v>
      </c>
      <c r="C31" s="16">
        <f>SUM(C27:C30)</f>
        <v>23500</v>
      </c>
      <c r="D31" s="10">
        <f>SUM(D27:D30)</f>
        <v>0</v>
      </c>
    </row>
    <row r="32" spans="2:7" x14ac:dyDescent="0.25">
      <c r="B32" s="36" t="s">
        <v>21</v>
      </c>
      <c r="C32" s="37"/>
      <c r="D32" s="38"/>
    </row>
    <row r="33" spans="2:4" x14ac:dyDescent="0.25">
      <c r="B33" s="5" t="s">
        <v>27</v>
      </c>
      <c r="C33" s="7"/>
      <c r="D33" s="8"/>
    </row>
    <row r="34" spans="2:4" x14ac:dyDescent="0.25">
      <c r="B34" s="5" t="s">
        <v>28</v>
      </c>
      <c r="C34" s="7"/>
      <c r="D34" s="8"/>
    </row>
    <row r="35" spans="2:4" x14ac:dyDescent="0.25">
      <c r="B35" s="5" t="s">
        <v>6</v>
      </c>
      <c r="C35" s="7">
        <v>1000</v>
      </c>
      <c r="D35" s="8"/>
    </row>
    <row r="36" spans="2:4" x14ac:dyDescent="0.25">
      <c r="B36" s="5" t="s">
        <v>7</v>
      </c>
      <c r="C36" s="7"/>
      <c r="D36" s="8"/>
    </row>
    <row r="37" spans="2:4" x14ac:dyDescent="0.25">
      <c r="B37" s="15" t="s">
        <v>22</v>
      </c>
      <c r="C37" s="16">
        <f>SUM(C33:C36)</f>
        <v>1000</v>
      </c>
      <c r="D37" s="10">
        <f>SUM(D33:D36)</f>
        <v>0</v>
      </c>
    </row>
    <row r="38" spans="2:4" ht="16.5" thickBot="1" x14ac:dyDescent="0.3">
      <c r="B38" s="18" t="s">
        <v>8</v>
      </c>
      <c r="C38" s="17">
        <f>C19+C25+C31+C37</f>
        <v>146500</v>
      </c>
      <c r="D38" s="11">
        <f>D12+D18+D24+D30+D36</f>
        <v>13000</v>
      </c>
    </row>
    <row r="39" spans="2:4" ht="16.5" thickBot="1" x14ac:dyDescent="0.3">
      <c r="B39" s="18" t="s">
        <v>26</v>
      </c>
      <c r="C39" s="39">
        <f>C38+D38</f>
        <v>159500</v>
      </c>
      <c r="D39" s="40"/>
    </row>
  </sheetData>
  <mergeCells count="10">
    <mergeCell ref="B3:F3"/>
    <mergeCell ref="B8:D8"/>
    <mergeCell ref="B11:D11"/>
    <mergeCell ref="C39:D39"/>
    <mergeCell ref="B32:D32"/>
    <mergeCell ref="B9:B10"/>
    <mergeCell ref="C9:D9"/>
    <mergeCell ref="B14:D14"/>
    <mergeCell ref="B20:D20"/>
    <mergeCell ref="B26:D2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087AC-09DA-49BE-BB94-0E07097B40D2}">
  <dimension ref="C6:E38"/>
  <sheetViews>
    <sheetView workbookViewId="0">
      <selection activeCell="G16" sqref="G16"/>
    </sheetView>
  </sheetViews>
  <sheetFormatPr baseColWidth="10" defaultRowHeight="15" x14ac:dyDescent="0.25"/>
  <cols>
    <col min="2" max="2" width="14.85546875" customWidth="1"/>
    <col min="3" max="3" width="67.42578125" customWidth="1"/>
    <col min="4" max="4" width="17" customWidth="1"/>
    <col min="5" max="5" width="19.42578125" customWidth="1"/>
  </cols>
  <sheetData>
    <row r="6" spans="3:5" ht="15.75" thickBot="1" x14ac:dyDescent="0.3"/>
    <row r="7" spans="3:5" x14ac:dyDescent="0.25">
      <c r="C7" s="29" t="s">
        <v>15</v>
      </c>
      <c r="D7" s="30"/>
      <c r="E7" s="31"/>
    </row>
    <row r="8" spans="3:5" x14ac:dyDescent="0.25">
      <c r="C8" s="41" t="s">
        <v>16</v>
      </c>
      <c r="D8" s="43" t="s">
        <v>18</v>
      </c>
      <c r="E8" s="44"/>
    </row>
    <row r="9" spans="3:5" ht="30" x14ac:dyDescent="0.25">
      <c r="C9" s="42"/>
      <c r="D9" s="13" t="s">
        <v>17</v>
      </c>
      <c r="E9" s="12" t="s">
        <v>19</v>
      </c>
    </row>
    <row r="10" spans="3:5" x14ac:dyDescent="0.25">
      <c r="C10" s="36" t="s">
        <v>29</v>
      </c>
      <c r="D10" s="37"/>
      <c r="E10" s="38"/>
    </row>
    <row r="11" spans="3:5" x14ac:dyDescent="0.25">
      <c r="C11" s="5" t="s">
        <v>20</v>
      </c>
      <c r="D11" s="7"/>
      <c r="E11" s="8"/>
    </row>
    <row r="12" spans="3:5" x14ac:dyDescent="0.25">
      <c r="C12" s="15" t="s">
        <v>30</v>
      </c>
      <c r="D12" s="14"/>
      <c r="E12" s="10">
        <f>E11</f>
        <v>0</v>
      </c>
    </row>
    <row r="13" spans="3:5" x14ac:dyDescent="0.25">
      <c r="C13" s="36" t="s">
        <v>45</v>
      </c>
      <c r="D13" s="37"/>
      <c r="E13" s="38"/>
    </row>
    <row r="14" spans="3:5" x14ac:dyDescent="0.25">
      <c r="C14" s="5" t="s">
        <v>27</v>
      </c>
      <c r="D14" s="7"/>
      <c r="E14" s="8"/>
    </row>
    <row r="15" spans="3:5" x14ac:dyDescent="0.25">
      <c r="C15" s="5" t="s">
        <v>28</v>
      </c>
      <c r="D15" s="7"/>
      <c r="E15" s="8"/>
    </row>
    <row r="16" spans="3:5" x14ac:dyDescent="0.25">
      <c r="C16" s="5" t="s">
        <v>6</v>
      </c>
      <c r="D16" s="7"/>
      <c r="E16" s="8"/>
    </row>
    <row r="17" spans="3:5" x14ac:dyDescent="0.25">
      <c r="C17" s="5" t="s">
        <v>7</v>
      </c>
      <c r="D17" s="7"/>
      <c r="E17" s="8"/>
    </row>
    <row r="18" spans="3:5" x14ac:dyDescent="0.25">
      <c r="C18" s="15" t="s">
        <v>24</v>
      </c>
      <c r="D18" s="16">
        <f>SUM(D14:D17)</f>
        <v>0</v>
      </c>
      <c r="E18" s="10">
        <f>SUM(E14:E17)</f>
        <v>0</v>
      </c>
    </row>
    <row r="19" spans="3:5" x14ac:dyDescent="0.25">
      <c r="C19" s="36" t="s">
        <v>44</v>
      </c>
      <c r="D19" s="37"/>
      <c r="E19" s="38"/>
    </row>
    <row r="20" spans="3:5" x14ac:dyDescent="0.25">
      <c r="C20" s="5" t="s">
        <v>27</v>
      </c>
      <c r="D20" s="7"/>
      <c r="E20" s="8"/>
    </row>
    <row r="21" spans="3:5" x14ac:dyDescent="0.25">
      <c r="C21" s="5" t="s">
        <v>28</v>
      </c>
      <c r="D21" s="7"/>
      <c r="E21" s="8"/>
    </row>
    <row r="22" spans="3:5" x14ac:dyDescent="0.25">
      <c r="C22" s="5" t="s">
        <v>6</v>
      </c>
      <c r="D22" s="7"/>
      <c r="E22" s="8"/>
    </row>
    <row r="23" spans="3:5" x14ac:dyDescent="0.25">
      <c r="C23" s="5" t="s">
        <v>7</v>
      </c>
      <c r="D23" s="7"/>
      <c r="E23" s="8"/>
    </row>
    <row r="24" spans="3:5" x14ac:dyDescent="0.25">
      <c r="C24" s="15" t="s">
        <v>48</v>
      </c>
      <c r="D24" s="16">
        <f>SUM(D20:D23)</f>
        <v>0</v>
      </c>
      <c r="E24" s="10">
        <f>SUM(E20:E23)</f>
        <v>0</v>
      </c>
    </row>
    <row r="25" spans="3:5" x14ac:dyDescent="0.25">
      <c r="C25" s="36" t="s">
        <v>46</v>
      </c>
      <c r="D25" s="37"/>
      <c r="E25" s="38"/>
    </row>
    <row r="26" spans="3:5" x14ac:dyDescent="0.25">
      <c r="C26" s="5" t="s">
        <v>27</v>
      </c>
      <c r="D26" s="7"/>
      <c r="E26" s="8"/>
    </row>
    <row r="27" spans="3:5" x14ac:dyDescent="0.25">
      <c r="C27" s="5" t="s">
        <v>28</v>
      </c>
      <c r="D27" s="7"/>
      <c r="E27" s="8"/>
    </row>
    <row r="28" spans="3:5" x14ac:dyDescent="0.25">
      <c r="C28" s="5" t="s">
        <v>6</v>
      </c>
      <c r="D28" s="7"/>
      <c r="E28" s="8"/>
    </row>
    <row r="29" spans="3:5" x14ac:dyDescent="0.25">
      <c r="C29" s="5" t="s">
        <v>7</v>
      </c>
      <c r="D29" s="7"/>
      <c r="E29" s="8"/>
    </row>
    <row r="30" spans="3:5" x14ac:dyDescent="0.25">
      <c r="C30" s="15" t="s">
        <v>47</v>
      </c>
      <c r="D30" s="16">
        <f>SUM(D26:D29)</f>
        <v>0</v>
      </c>
      <c r="E30" s="10">
        <f>SUM(E26:E29)</f>
        <v>0</v>
      </c>
    </row>
    <row r="31" spans="3:5" x14ac:dyDescent="0.25">
      <c r="C31" s="36" t="s">
        <v>21</v>
      </c>
      <c r="D31" s="37"/>
      <c r="E31" s="38"/>
    </row>
    <row r="32" spans="3:5" x14ac:dyDescent="0.25">
      <c r="C32" s="5" t="s">
        <v>27</v>
      </c>
      <c r="D32" s="7"/>
      <c r="E32" s="8"/>
    </row>
    <row r="33" spans="3:5" x14ac:dyDescent="0.25">
      <c r="C33" s="5" t="s">
        <v>28</v>
      </c>
      <c r="D33" s="7"/>
      <c r="E33" s="8"/>
    </row>
    <row r="34" spans="3:5" x14ac:dyDescent="0.25">
      <c r="C34" s="5" t="s">
        <v>6</v>
      </c>
      <c r="D34" s="7"/>
      <c r="E34" s="8"/>
    </row>
    <row r="35" spans="3:5" x14ac:dyDescent="0.25">
      <c r="C35" s="5" t="s">
        <v>7</v>
      </c>
      <c r="D35" s="7"/>
      <c r="E35" s="8"/>
    </row>
    <row r="36" spans="3:5" x14ac:dyDescent="0.25">
      <c r="C36" s="15" t="s">
        <v>22</v>
      </c>
      <c r="D36" s="16">
        <f>SUM(D32:D35)</f>
        <v>0</v>
      </c>
      <c r="E36" s="10">
        <f>SUM(E32:E35)</f>
        <v>0</v>
      </c>
    </row>
    <row r="37" spans="3:5" ht="16.5" thickBot="1" x14ac:dyDescent="0.3">
      <c r="C37" s="18" t="s">
        <v>8</v>
      </c>
      <c r="D37" s="17">
        <f>D12+D18+D24+D30+D36</f>
        <v>0</v>
      </c>
      <c r="E37" s="11">
        <f>E12+E18+E24+E30+E36</f>
        <v>0</v>
      </c>
    </row>
    <row r="38" spans="3:5" ht="16.5" thickBot="1" x14ac:dyDescent="0.3">
      <c r="C38" s="18" t="s">
        <v>26</v>
      </c>
      <c r="D38" s="39">
        <f>D37+E37</f>
        <v>0</v>
      </c>
      <c r="E38" s="40"/>
    </row>
  </sheetData>
  <mergeCells count="9">
    <mergeCell ref="D38:E38"/>
    <mergeCell ref="C25:E25"/>
    <mergeCell ref="C31:E31"/>
    <mergeCell ref="C7:E7"/>
    <mergeCell ref="C8:C9"/>
    <mergeCell ref="D8:E8"/>
    <mergeCell ref="C10:E10"/>
    <mergeCell ref="C13:E13"/>
    <mergeCell ref="C19:E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Exemple Dépenses</vt:lpstr>
      <vt:lpstr>Vide Dépenses</vt:lpstr>
      <vt:lpstr>Exemple Recettes</vt:lpstr>
      <vt:lpstr>Vide Recettes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PARINAZ TAJABOR</dc:creator>
  <cp:lastModifiedBy>PARINAZ TAJABOR</cp:lastModifiedBy>
  <dcterms:created xsi:type="dcterms:W3CDTF">2021-01-06T11:06:06Z</dcterms:created>
  <dcterms:modified xsi:type="dcterms:W3CDTF">2022-03-30T15:12:27Z</dcterms:modified>
</cp:coreProperties>
</file>